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4 квартал\"/>
    </mc:Choice>
  </mc:AlternateContent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41" i="1" l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40" i="1" l="1"/>
  <c r="J40" i="1" s="1"/>
  <c r="I39" i="1"/>
  <c r="J39" i="1" s="1"/>
  <c r="I38" i="1"/>
  <c r="J38" i="1" s="1"/>
  <c r="I35" i="1"/>
  <c r="J35" i="1" s="1"/>
  <c r="I34" i="1"/>
  <c r="J34" i="1" s="1"/>
  <c r="I29" i="1"/>
  <c r="J29" i="1" s="1"/>
  <c r="I28" i="1"/>
  <c r="J28" i="1" s="1"/>
  <c r="I37" i="1"/>
  <c r="J37" i="1" s="1"/>
  <c r="I36" i="1"/>
  <c r="J36" i="1" s="1"/>
  <c r="I33" i="1"/>
  <c r="J33" i="1" s="1"/>
  <c r="I32" i="1"/>
  <c r="J32" i="1" s="1"/>
  <c r="I31" i="1"/>
  <c r="J31" i="1" s="1"/>
  <c r="I30" i="1"/>
  <c r="J30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0" i="1"/>
  <c r="J10" i="1" s="1"/>
  <c r="I9" i="1"/>
  <c r="J9" i="1" s="1"/>
  <c r="I11" i="1"/>
  <c r="J11" i="1" s="1"/>
  <c r="I8" i="1"/>
  <c r="J8" i="1" s="1"/>
  <c r="I7" i="1" l="1"/>
  <c r="J7" i="1" s="1"/>
</calcChain>
</file>

<file path=xl/sharedStrings.xml><?xml version="1.0" encoding="utf-8"?>
<sst xmlns="http://schemas.openxmlformats.org/spreadsheetml/2006/main" count="100" uniqueCount="95">
  <si>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</si>
  <si>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</si>
  <si>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</si>
  <si>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</si>
  <si>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</si>
  <si>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</si>
  <si>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</si>
  <si>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</si>
  <si>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</si>
  <si>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</si>
  <si>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</si>
  <si>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1610/160</t>
  </si>
  <si>
    <t>КТП Кут 1707/250</t>
  </si>
  <si>
    <t>КТП ММ 612/400</t>
  </si>
  <si>
    <t>КТП ММ 611/400</t>
  </si>
  <si>
    <t>КТП ММ 206/250</t>
  </si>
  <si>
    <t>КТП Шев 206/160</t>
  </si>
  <si>
    <t>КТП Ком 2004/250</t>
  </si>
  <si>
    <t>КТП Ком 1202/250</t>
  </si>
  <si>
    <t>КТП Ком 1205/160</t>
  </si>
  <si>
    <t>КТП Ком 2002/400</t>
  </si>
  <si>
    <t>КТП Ком 1201/250</t>
  </si>
  <si>
    <t>КТП Ком 2008/160</t>
  </si>
  <si>
    <t>КТП Тур 717/160</t>
  </si>
  <si>
    <t>КТП Тур 719/160</t>
  </si>
  <si>
    <t>КТП Кр 903/100</t>
  </si>
  <si>
    <t>КТП Чуб 1/63</t>
  </si>
  <si>
    <t>КТП Кут 1108/160</t>
  </si>
  <si>
    <t>КТП Тур 707/250</t>
  </si>
  <si>
    <t>КТП Ком 2006/250</t>
  </si>
  <si>
    <t>КТП Ком 2007/400</t>
  </si>
  <si>
    <t>КТП Алк 103/100</t>
  </si>
  <si>
    <t>с. Покровка школа, быт</t>
  </si>
  <si>
    <t>КТП  Тур  - 408/160</t>
  </si>
  <si>
    <t>ст. Тургеневка быт, кафе, л/т база.</t>
  </si>
  <si>
    <t>п.Комсомольский быт</t>
  </si>
  <si>
    <t>п.Комсомолдьский школа, телевышка, спорткомплекс, быт</t>
  </si>
  <si>
    <t>п.Комсомолдьский школа, связь, почта, сберкасса, столовая, магазины, быт</t>
  </si>
  <si>
    <t>п.Комсомолдьский магазин, быт</t>
  </si>
  <si>
    <t>п.Комсомолдьский быт</t>
  </si>
  <si>
    <t>п.Комсомолдьский н.ф.с., магазин, быт</t>
  </si>
  <si>
    <t>п.Комсомолдьский водозабор, дет.сад, н.ф.с.</t>
  </si>
  <si>
    <t>п.Комсомолдьский Д.К., админ.корпус</t>
  </si>
  <si>
    <t>с. Малая Малышевка котельная, пажарное депо, магазины</t>
  </si>
  <si>
    <t>с. Малая Малышевка с/администрация, сберкасса, дет.сад, магазины, быт</t>
  </si>
  <si>
    <t>с. Малая Малышевка Д.К.</t>
  </si>
  <si>
    <t>МТП ММ 704/250</t>
  </si>
  <si>
    <t>с. Малая Малышевка быт</t>
  </si>
  <si>
    <t>с. Малая Малышевка водозабор, быт</t>
  </si>
  <si>
    <t>КТП  ММ 602/400</t>
  </si>
  <si>
    <t>с. Малая Малышевка зерноток</t>
  </si>
  <si>
    <t>КТП Шев 202/63</t>
  </si>
  <si>
    <t>с. Богдановка быт</t>
  </si>
  <si>
    <t>с. Богдановка школа, магазины, быт</t>
  </si>
  <si>
    <t>с. Богдановка Д.К., админ.корпус, быт</t>
  </si>
  <si>
    <t>с. Кривая Лука магазин, быт</t>
  </si>
  <si>
    <t>с. Кривая Лука водозабор</t>
  </si>
  <si>
    <t>КТП Гр 202/400</t>
  </si>
  <si>
    <t>с.Георгиевка  школа, водозабор, ЖКХ, газ.участок, тел.вышка, магазины, быт</t>
  </si>
  <si>
    <t>с.Георгиевка быт</t>
  </si>
  <si>
    <t>с.Гурьевка, быт</t>
  </si>
  <si>
    <t>с.Большая Малышевка школа, быт</t>
  </si>
  <si>
    <t>п.Кутулук клуб, Ф.А.П., быт</t>
  </si>
  <si>
    <t>с. Чубовка Реммашсервис, быт</t>
  </si>
  <si>
    <t>с. Чубовка дет.сад, сберкасса, быт</t>
  </si>
  <si>
    <t>с. Чубовка магазин, быт</t>
  </si>
  <si>
    <t>с. Чубовка быт</t>
  </si>
  <si>
    <t>с. Чубовка водозабор</t>
  </si>
  <si>
    <t>с. Чубовка ц/котельная (осн.)</t>
  </si>
  <si>
    <t>КТП Алк 140/400</t>
  </si>
  <si>
    <t>МТП 223/40</t>
  </si>
  <si>
    <t>КТП  Алк  - 131/250</t>
  </si>
  <si>
    <t>с. Чубовка , почта, школа, соц.сл.,с/админ., магазины, быт</t>
  </si>
  <si>
    <t>п.Кинельский быт</t>
  </si>
  <si>
    <t>КТП  Алк  - 227/400</t>
  </si>
  <si>
    <t>с.Чубовка быт</t>
  </si>
  <si>
    <t>с. Чубовка ц/котельная (резер.)</t>
  </si>
  <si>
    <t>КТП Алк 120/250</t>
  </si>
  <si>
    <t>КТП  Эн  - 916/400</t>
  </si>
  <si>
    <t>с. Чубовка скважина (отключена)</t>
  </si>
  <si>
    <t>КТП Ком 1204/400</t>
  </si>
  <si>
    <t>КТП Шев 207/250</t>
  </si>
  <si>
    <t>КТП ММ 214/63</t>
  </si>
  <si>
    <t>КТП ММ 218/400</t>
  </si>
  <si>
    <t>КТП Чуб 04/40</t>
  </si>
  <si>
    <t>п.Подлесный ОРТПЦ</t>
  </si>
  <si>
    <t>КТП Тур 710/100</t>
  </si>
  <si>
    <t>КТП Тур 712/400</t>
  </si>
  <si>
    <t>СНТ Линьки</t>
  </si>
  <si>
    <t>КТП Алк 154/400</t>
  </si>
  <si>
    <t>КТП Чуб 174/250</t>
  </si>
  <si>
    <t>КТП Алк 175/250</t>
  </si>
  <si>
    <t>КТП Алк 190/160</t>
  </si>
  <si>
    <t>КТП Алк 191/160</t>
  </si>
  <si>
    <t>Кинель-2 - декабрь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</si>
</sst>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top" wrapText="1"/>
    </xf>
    <xf numFmtId="0" fontId="0" fillId="0" borderId="0" xfId="0" applyFont="1" applyBorder="1"/>
    <xf numFmtId="164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4"/>
  <sheetViews>
    <sheetView tabSelected="1" view="pageBreakPreview" zoomScale="85" zoomScaleNormal="100" zoomScaleSheetLayoutView="85" workbookViewId="0">
      <selection activeCell="L7" sqref="L7"/>
    </sheetView>
  </sheetViews>
  <sheetFormatPr defaultRowHeight="15" x14ac:dyDescent="0.25"/>
  <cols>
    <col min="1" max="1" width="2.7109375" customWidth="1"/>
    <col min="2" max="2" width="5.28515625" style="3" customWidth="1"/>
    <col min="3" max="3" width="20" style="4" customWidth="1"/>
    <col min="4" max="4" width="10.5703125" style="2" customWidth="1"/>
    <col min="5" max="5" width="30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6.85546875" style="11" customWidth="1"/>
  </cols>
  <sheetData>
    <row r="2" spans="2:10" ht="18" customHeight="1" x14ac:dyDescent="0.25">
      <c r="B2" s="37" t="s">
        <v>94</v>
      </c>
      <c r="C2" s="38"/>
      <c r="D2" s="38"/>
      <c r="E2" s="38"/>
      <c r="F2" s="38"/>
      <c r="G2" s="38"/>
      <c r="H2" s="38"/>
      <c r="I2" s="38"/>
      <c r="J2" s="39"/>
    </row>
    <row r="3" spans="2:10" ht="18.75" customHeight="1" x14ac:dyDescent="0.25">
      <c r="B3" s="40"/>
      <c r="C3" s="41"/>
      <c r="D3" s="41"/>
      <c r="E3" s="41"/>
      <c r="F3" s="41"/>
      <c r="G3" s="41"/>
      <c r="H3" s="41"/>
      <c r="I3" s="41"/>
      <c r="J3" s="42"/>
    </row>
    <row r="4" spans="2:10" ht="15" customHeight="1" x14ac:dyDescent="0.25">
      <c r="B4" s="36" t="s">
        <v>0</v>
      </c>
      <c r="C4" s="35" t="s">
        <v>1</v>
      </c>
      <c r="D4" s="35" t="s">
        <v>2</v>
      </c>
      <c r="E4" s="44" t="s">
        <v>3</v>
      </c>
      <c r="F4" s="43" t="s">
        <v>4</v>
      </c>
      <c r="G4" s="43"/>
      <c r="H4" s="43"/>
      <c r="I4" s="43"/>
      <c r="J4" s="43"/>
    </row>
    <row r="5" spans="2:10" x14ac:dyDescent="0.25">
      <c r="B5" s="36"/>
      <c r="C5" s="35"/>
      <c r="D5" s="35"/>
      <c r="E5" s="45"/>
      <c r="F5" s="36" t="s">
        <v>5</v>
      </c>
      <c r="G5" s="36"/>
      <c r="H5" s="36"/>
      <c r="I5" s="36" t="s">
        <v>9</v>
      </c>
      <c r="J5" s="36" t="s">
        <v>10</v>
      </c>
    </row>
    <row r="6" spans="2:10" x14ac:dyDescent="0.25">
      <c r="B6" s="36"/>
      <c r="C6" s="35"/>
      <c r="D6" s="35"/>
      <c r="E6" s="46"/>
      <c r="F6" s="13" t="s">
        <v>6</v>
      </c>
      <c r="G6" s="13" t="s">
        <v>7</v>
      </c>
      <c r="H6" s="13" t="s">
        <v>8</v>
      </c>
      <c r="I6" s="36"/>
      <c r="J6" s="36"/>
    </row>
    <row r="7" spans="2:10" s="1" customFormat="1" ht="45" customHeight="1" x14ac:dyDescent="0.25">
      <c r="B7" s="15">
        <v>1</v>
      </c>
      <c r="C7" s="14" t="s">
        <v>57</v>
      </c>
      <c r="D7" s="15">
        <v>400</v>
      </c>
      <c r="E7" s="27" t="s">
        <v>58</v>
      </c>
      <c r="F7" s="15">
        <v>250</v>
      </c>
      <c r="G7" s="15">
        <v>240</v>
      </c>
      <c r="H7" s="15">
        <v>255</v>
      </c>
      <c r="I7" s="16">
        <f t="shared" ref="I7:I14" si="0">(F7+G7+H7)/3*0.38*1.73</f>
        <v>163.25433333333334</v>
      </c>
      <c r="J7" s="17">
        <f t="shared" ref="J7:J14" si="1">I7/D7*100</f>
        <v>40.813583333333334</v>
      </c>
    </row>
    <row r="8" spans="2:10" s="1" customFormat="1" x14ac:dyDescent="0.25">
      <c r="B8" s="18">
        <v>2</v>
      </c>
      <c r="C8" s="19" t="s">
        <v>11</v>
      </c>
      <c r="D8" s="20">
        <v>160</v>
      </c>
      <c r="E8" s="27" t="s">
        <v>59</v>
      </c>
      <c r="F8" s="15">
        <v>115</v>
      </c>
      <c r="G8" s="15">
        <v>105</v>
      </c>
      <c r="H8" s="15">
        <v>95</v>
      </c>
      <c r="I8" s="16">
        <f t="shared" si="0"/>
        <v>69.027000000000001</v>
      </c>
      <c r="J8" s="17">
        <f t="shared" si="1"/>
        <v>43.141874999999999</v>
      </c>
    </row>
    <row r="9" spans="2:10" s="1" customFormat="1" x14ac:dyDescent="0.25">
      <c r="B9" s="18">
        <v>3</v>
      </c>
      <c r="C9" s="19" t="s">
        <v>27</v>
      </c>
      <c r="D9" s="20">
        <v>160</v>
      </c>
      <c r="E9" s="27" t="s">
        <v>62</v>
      </c>
      <c r="F9" s="15">
        <v>55</v>
      </c>
      <c r="G9" s="15">
        <v>48</v>
      </c>
      <c r="H9" s="15">
        <v>56</v>
      </c>
      <c r="I9" s="16">
        <f t="shared" si="0"/>
        <v>34.842199999999998</v>
      </c>
      <c r="J9" s="17">
        <f t="shared" si="1"/>
        <v>21.776374999999998</v>
      </c>
    </row>
    <row r="10" spans="2:10" s="1" customFormat="1" ht="30" x14ac:dyDescent="0.25">
      <c r="B10" s="18">
        <v>4</v>
      </c>
      <c r="C10" s="19" t="s">
        <v>12</v>
      </c>
      <c r="D10" s="20">
        <v>250</v>
      </c>
      <c r="E10" s="27" t="s">
        <v>61</v>
      </c>
      <c r="F10" s="15">
        <v>74</v>
      </c>
      <c r="G10" s="15">
        <v>68</v>
      </c>
      <c r="H10" s="15">
        <v>65</v>
      </c>
      <c r="I10" s="16">
        <f t="shared" si="0"/>
        <v>45.360599999999998</v>
      </c>
      <c r="J10" s="17">
        <f t="shared" si="1"/>
        <v>18.14424</v>
      </c>
    </row>
    <row r="11" spans="2:10" s="1" customFormat="1" ht="46.5" customHeight="1" x14ac:dyDescent="0.25">
      <c r="B11" s="18">
        <v>5</v>
      </c>
      <c r="C11" s="19" t="s">
        <v>13</v>
      </c>
      <c r="D11" s="20">
        <v>400</v>
      </c>
      <c r="E11" s="27" t="s">
        <v>44</v>
      </c>
      <c r="F11" s="15">
        <v>169</v>
      </c>
      <c r="G11" s="15">
        <v>165</v>
      </c>
      <c r="H11" s="15">
        <v>175</v>
      </c>
      <c r="I11" s="16">
        <f t="shared" si="0"/>
        <v>111.53886666666666</v>
      </c>
      <c r="J11" s="17">
        <f t="shared" si="1"/>
        <v>27.884716666666666</v>
      </c>
    </row>
    <row r="12" spans="2:10" s="1" customFormat="1" ht="45" x14ac:dyDescent="0.25">
      <c r="B12" s="18">
        <v>6</v>
      </c>
      <c r="C12" s="19" t="s">
        <v>14</v>
      </c>
      <c r="D12" s="20">
        <v>400</v>
      </c>
      <c r="E12" s="27" t="s">
        <v>43</v>
      </c>
      <c r="F12" s="15">
        <v>38</v>
      </c>
      <c r="G12" s="15">
        <v>29</v>
      </c>
      <c r="H12" s="15">
        <v>32</v>
      </c>
      <c r="I12" s="16">
        <f t="shared" si="0"/>
        <v>21.694200000000002</v>
      </c>
      <c r="J12" s="17">
        <f t="shared" si="1"/>
        <v>5.4235500000000005</v>
      </c>
    </row>
    <row r="13" spans="2:10" s="1" customFormat="1" x14ac:dyDescent="0.25">
      <c r="B13" s="18">
        <v>7</v>
      </c>
      <c r="C13" s="19" t="s">
        <v>82</v>
      </c>
      <c r="D13" s="20">
        <v>63</v>
      </c>
      <c r="E13" s="27" t="s">
        <v>45</v>
      </c>
      <c r="F13" s="15">
        <v>15</v>
      </c>
      <c r="G13" s="15">
        <v>15</v>
      </c>
      <c r="H13" s="15">
        <v>14</v>
      </c>
      <c r="I13" s="16">
        <f t="shared" si="0"/>
        <v>9.641866666666667</v>
      </c>
      <c r="J13" s="17">
        <f t="shared" si="1"/>
        <v>15.304550264550265</v>
      </c>
    </row>
    <row r="14" spans="2:10" s="1" customFormat="1" ht="30" x14ac:dyDescent="0.25">
      <c r="B14" s="18">
        <v>8</v>
      </c>
      <c r="C14" s="19" t="s">
        <v>15</v>
      </c>
      <c r="D14" s="20">
        <v>250</v>
      </c>
      <c r="E14" s="27" t="s">
        <v>48</v>
      </c>
      <c r="F14" s="15">
        <v>95</v>
      </c>
      <c r="G14" s="15">
        <v>93</v>
      </c>
      <c r="H14" s="15">
        <v>85</v>
      </c>
      <c r="I14" s="16">
        <f t="shared" si="0"/>
        <v>59.823399999999999</v>
      </c>
      <c r="J14" s="17">
        <f t="shared" si="1"/>
        <v>23.929359999999999</v>
      </c>
    </row>
    <row r="15" spans="2:10" s="1" customFormat="1" ht="30" x14ac:dyDescent="0.25">
      <c r="B15" s="18">
        <v>9</v>
      </c>
      <c r="C15" s="19" t="s">
        <v>16</v>
      </c>
      <c r="D15" s="20">
        <v>160</v>
      </c>
      <c r="E15" s="27" t="s">
        <v>53</v>
      </c>
      <c r="F15" s="15">
        <v>115</v>
      </c>
      <c r="G15" s="15">
        <v>117</v>
      </c>
      <c r="H15" s="15">
        <v>120</v>
      </c>
      <c r="I15" s="16">
        <f t="shared" ref="I15:I18" si="2">(F15+G15+H15)/3*0.38*1.73</f>
        <v>77.134933333333336</v>
      </c>
      <c r="J15" s="17">
        <f t="shared" ref="J15:J18" si="3">I15/D15*100</f>
        <v>48.20933333333334</v>
      </c>
    </row>
    <row r="16" spans="2:10" s="1" customFormat="1" ht="30" x14ac:dyDescent="0.25">
      <c r="B16" s="18">
        <v>10</v>
      </c>
      <c r="C16" s="19" t="s">
        <v>81</v>
      </c>
      <c r="D16" s="20">
        <v>250</v>
      </c>
      <c r="E16" s="27" t="s">
        <v>54</v>
      </c>
      <c r="F16" s="15">
        <v>145</v>
      </c>
      <c r="G16" s="15">
        <v>158</v>
      </c>
      <c r="H16" s="15">
        <v>145</v>
      </c>
      <c r="I16" s="16">
        <f t="shared" si="2"/>
        <v>98.171733333333336</v>
      </c>
      <c r="J16" s="17">
        <f t="shared" si="3"/>
        <v>39.268693333333331</v>
      </c>
    </row>
    <row r="17" spans="2:10" s="1" customFormat="1" ht="30" x14ac:dyDescent="0.25">
      <c r="B17" s="18">
        <v>11</v>
      </c>
      <c r="C17" s="19" t="s">
        <v>29</v>
      </c>
      <c r="D17" s="20">
        <v>250</v>
      </c>
      <c r="E17" s="27" t="s">
        <v>36</v>
      </c>
      <c r="F17" s="15">
        <v>111</v>
      </c>
      <c r="G17" s="15">
        <v>100</v>
      </c>
      <c r="H17" s="15">
        <v>112</v>
      </c>
      <c r="I17" s="16">
        <f t="shared" si="2"/>
        <v>70.78006666666667</v>
      </c>
      <c r="J17" s="17">
        <f t="shared" si="3"/>
        <v>28.312026666666668</v>
      </c>
    </row>
    <row r="18" spans="2:10" s="1" customFormat="1" ht="30" x14ac:dyDescent="0.25">
      <c r="B18" s="18">
        <v>12</v>
      </c>
      <c r="C18" s="19" t="s">
        <v>30</v>
      </c>
      <c r="D18" s="20">
        <v>160</v>
      </c>
      <c r="E18" s="27" t="s">
        <v>38</v>
      </c>
      <c r="F18" s="15">
        <v>94</v>
      </c>
      <c r="G18" s="15">
        <v>90</v>
      </c>
      <c r="H18" s="15">
        <v>87</v>
      </c>
      <c r="I18" s="16">
        <f t="shared" si="2"/>
        <v>59.385133333333336</v>
      </c>
      <c r="J18" s="17">
        <f t="shared" si="3"/>
        <v>37.115708333333338</v>
      </c>
    </row>
    <row r="19" spans="2:10" s="1" customFormat="1" x14ac:dyDescent="0.25">
      <c r="B19" s="18">
        <v>13</v>
      </c>
      <c r="C19" s="19" t="s">
        <v>17</v>
      </c>
      <c r="D19" s="20">
        <v>250</v>
      </c>
      <c r="E19" s="27" t="s">
        <v>35</v>
      </c>
      <c r="F19" s="15">
        <v>154</v>
      </c>
      <c r="G19" s="15">
        <v>165</v>
      </c>
      <c r="H19" s="15">
        <v>164</v>
      </c>
      <c r="I19" s="16">
        <f t="shared" ref="I19:I20" si="4">(F19+G19+H19)/3*0.38*1.73</f>
        <v>105.84139999999999</v>
      </c>
      <c r="J19" s="17">
        <f t="shared" ref="J19:J20" si="5">I19/D19*100</f>
        <v>42.336559999999999</v>
      </c>
    </row>
    <row r="20" spans="2:10" s="1" customFormat="1" ht="30" x14ac:dyDescent="0.25">
      <c r="B20" s="18">
        <v>14</v>
      </c>
      <c r="C20" s="19" t="s">
        <v>18</v>
      </c>
      <c r="D20" s="20">
        <v>250</v>
      </c>
      <c r="E20" s="27" t="s">
        <v>41</v>
      </c>
      <c r="F20" s="15">
        <v>56</v>
      </c>
      <c r="G20" s="15">
        <v>60</v>
      </c>
      <c r="H20" s="15">
        <v>45</v>
      </c>
      <c r="I20" s="16">
        <f t="shared" si="4"/>
        <v>35.280466666666669</v>
      </c>
      <c r="J20" s="17">
        <f t="shared" si="5"/>
        <v>14.112186666666668</v>
      </c>
    </row>
    <row r="21" spans="2:10" s="1" customFormat="1" ht="30" x14ac:dyDescent="0.25">
      <c r="B21" s="18">
        <v>15</v>
      </c>
      <c r="C21" s="19" t="s">
        <v>80</v>
      </c>
      <c r="D21" s="20">
        <v>250</v>
      </c>
      <c r="E21" s="27" t="s">
        <v>38</v>
      </c>
      <c r="F21" s="15">
        <v>108</v>
      </c>
      <c r="G21" s="15">
        <v>112</v>
      </c>
      <c r="H21" s="15">
        <v>115</v>
      </c>
      <c r="I21" s="16">
        <f t="shared" ref="I21" si="6">(F21+G21+H21)/3*0.38*1.73</f>
        <v>73.409666666666666</v>
      </c>
      <c r="J21" s="17">
        <f t="shared" ref="J21" si="7">I21/D21*100</f>
        <v>29.363866666666667</v>
      </c>
    </row>
    <row r="22" spans="2:10" s="1" customFormat="1" ht="30" x14ac:dyDescent="0.25">
      <c r="B22" s="18">
        <v>16</v>
      </c>
      <c r="C22" s="19" t="s">
        <v>19</v>
      </c>
      <c r="D22" s="20">
        <v>160</v>
      </c>
      <c r="E22" s="27" t="s">
        <v>42</v>
      </c>
      <c r="F22" s="15">
        <v>42</v>
      </c>
      <c r="G22" s="15">
        <v>47</v>
      </c>
      <c r="H22" s="15">
        <v>41</v>
      </c>
      <c r="I22" s="16">
        <f t="shared" ref="I22" si="8">(F22+G22+H22)/3*0.38*1.73</f>
        <v>28.487333333333336</v>
      </c>
      <c r="J22" s="17">
        <f t="shared" ref="J22" si="9">I22/D22*100</f>
        <v>17.804583333333333</v>
      </c>
    </row>
    <row r="23" spans="2:10" s="1" customFormat="1" ht="45" x14ac:dyDescent="0.25">
      <c r="B23" s="18">
        <v>17</v>
      </c>
      <c r="C23" s="19" t="s">
        <v>20</v>
      </c>
      <c r="D23" s="20">
        <v>400</v>
      </c>
      <c r="E23" s="27" t="s">
        <v>37</v>
      </c>
      <c r="F23" s="15">
        <v>136</v>
      </c>
      <c r="G23" s="15">
        <v>128</v>
      </c>
      <c r="H23" s="15">
        <v>130</v>
      </c>
      <c r="I23" s="16">
        <f t="shared" ref="I23" si="10">(F23+G23+H23)/3*0.38*1.73</f>
        <v>86.338533333333345</v>
      </c>
      <c r="J23" s="17">
        <f t="shared" ref="J23" si="11">I23/D23*100</f>
        <v>21.584633333333336</v>
      </c>
    </row>
    <row r="24" spans="2:10" s="1" customFormat="1" ht="30" x14ac:dyDescent="0.25">
      <c r="B24" s="18">
        <v>18</v>
      </c>
      <c r="C24" s="19" t="s">
        <v>21</v>
      </c>
      <c r="D24" s="20">
        <v>250</v>
      </c>
      <c r="E24" s="27" t="s">
        <v>40</v>
      </c>
      <c r="F24" s="15">
        <v>128</v>
      </c>
      <c r="G24" s="15">
        <v>126</v>
      </c>
      <c r="H24" s="15">
        <v>135</v>
      </c>
      <c r="I24" s="16">
        <f t="shared" ref="I24" si="12">(F24+G24+H24)/3*0.38*1.73</f>
        <v>85.242866666666671</v>
      </c>
      <c r="J24" s="17">
        <f t="shared" ref="J24" si="13">I24/D24*100</f>
        <v>34.097146666666667</v>
      </c>
    </row>
    <row r="25" spans="2:10" s="1" customFormat="1" x14ac:dyDescent="0.25">
      <c r="B25" s="18">
        <v>19</v>
      </c>
      <c r="C25" s="19" t="s">
        <v>22</v>
      </c>
      <c r="D25" s="20">
        <v>160</v>
      </c>
      <c r="E25" s="27" t="s">
        <v>39</v>
      </c>
      <c r="F25" s="15">
        <v>55</v>
      </c>
      <c r="G25" s="15">
        <v>54</v>
      </c>
      <c r="H25" s="15">
        <v>68</v>
      </c>
      <c r="I25" s="16">
        <f t="shared" ref="I25" si="14">(F25+G25+H25)/3*0.38*1.73</f>
        <v>38.7866</v>
      </c>
      <c r="J25" s="17">
        <f t="shared" ref="J25" si="15">I25/D25*100</f>
        <v>24.241624999999999</v>
      </c>
    </row>
    <row r="26" spans="2:10" s="1" customFormat="1" x14ac:dyDescent="0.25">
      <c r="B26" s="18">
        <v>20</v>
      </c>
      <c r="C26" s="19" t="s">
        <v>23</v>
      </c>
      <c r="D26" s="20">
        <v>160</v>
      </c>
      <c r="E26" s="27" t="s">
        <v>55</v>
      </c>
      <c r="F26" s="15">
        <v>55</v>
      </c>
      <c r="G26" s="15">
        <v>50</v>
      </c>
      <c r="H26" s="15">
        <v>56</v>
      </c>
      <c r="I26" s="16">
        <f t="shared" ref="I26:I29" si="16">(F26+G26+H26)/3*0.38*1.73</f>
        <v>35.280466666666669</v>
      </c>
      <c r="J26" s="17">
        <f t="shared" ref="J26:J29" si="17">I26/D26*100</f>
        <v>22.05029166666667</v>
      </c>
    </row>
    <row r="27" spans="2:10" s="1" customFormat="1" x14ac:dyDescent="0.25">
      <c r="B27" s="18">
        <v>21</v>
      </c>
      <c r="C27" s="19" t="s">
        <v>24</v>
      </c>
      <c r="D27" s="20">
        <v>160</v>
      </c>
      <c r="E27" s="27" t="s">
        <v>56</v>
      </c>
      <c r="F27" s="15">
        <v>24</v>
      </c>
      <c r="G27" s="15">
        <v>30</v>
      </c>
      <c r="H27" s="15">
        <v>25</v>
      </c>
      <c r="I27" s="16">
        <f t="shared" si="16"/>
        <v>17.311533333333333</v>
      </c>
      <c r="J27" s="17">
        <f t="shared" si="17"/>
        <v>10.819708333333333</v>
      </c>
    </row>
    <row r="28" spans="2:10" s="1" customFormat="1" x14ac:dyDescent="0.25">
      <c r="B28" s="18">
        <v>22</v>
      </c>
      <c r="C28" s="19" t="s">
        <v>28</v>
      </c>
      <c r="D28" s="20">
        <v>250</v>
      </c>
      <c r="E28" s="27" t="s">
        <v>32</v>
      </c>
      <c r="F28" s="15">
        <v>134</v>
      </c>
      <c r="G28" s="15">
        <v>131</v>
      </c>
      <c r="H28" s="15">
        <v>142</v>
      </c>
      <c r="I28" s="16">
        <f t="shared" si="16"/>
        <v>89.187266666666659</v>
      </c>
      <c r="J28" s="17">
        <f t="shared" si="17"/>
        <v>35.674906666666658</v>
      </c>
    </row>
    <row r="29" spans="2:10" s="1" customFormat="1" x14ac:dyDescent="0.25">
      <c r="B29" s="18">
        <v>23</v>
      </c>
      <c r="C29" s="19" t="s">
        <v>25</v>
      </c>
      <c r="D29" s="20">
        <v>100</v>
      </c>
      <c r="E29" s="27" t="s">
        <v>60</v>
      </c>
      <c r="F29" s="15">
        <v>75</v>
      </c>
      <c r="G29" s="15">
        <v>85</v>
      </c>
      <c r="H29" s="15">
        <v>65</v>
      </c>
      <c r="I29" s="16">
        <f t="shared" si="16"/>
        <v>49.305</v>
      </c>
      <c r="J29" s="17">
        <f t="shared" si="17"/>
        <v>49.305</v>
      </c>
    </row>
    <row r="30" spans="2:10" s="1" customFormat="1" x14ac:dyDescent="0.25">
      <c r="B30" s="18">
        <v>24</v>
      </c>
      <c r="C30" s="19" t="s">
        <v>31</v>
      </c>
      <c r="D30" s="20">
        <v>100</v>
      </c>
      <c r="E30" s="27" t="s">
        <v>67</v>
      </c>
      <c r="F30" s="15">
        <v>14</v>
      </c>
      <c r="G30" s="15">
        <v>15</v>
      </c>
      <c r="H30" s="15">
        <v>15</v>
      </c>
      <c r="I30" s="16">
        <f t="shared" ref="I30" si="18">(F30+G30+H30)/3*0.38*1.73</f>
        <v>9.641866666666667</v>
      </c>
      <c r="J30" s="17">
        <f t="shared" ref="J30" si="19">I30/D30*100</f>
        <v>9.641866666666667</v>
      </c>
    </row>
    <row r="31" spans="2:10" s="1" customFormat="1" x14ac:dyDescent="0.25">
      <c r="B31" s="18">
        <v>25</v>
      </c>
      <c r="C31" s="19" t="s">
        <v>92</v>
      </c>
      <c r="D31" s="20">
        <v>160</v>
      </c>
      <c r="E31" s="27" t="s">
        <v>65</v>
      </c>
      <c r="F31" s="15">
        <v>110</v>
      </c>
      <c r="G31" s="15">
        <v>94</v>
      </c>
      <c r="H31" s="15">
        <v>98</v>
      </c>
      <c r="I31" s="16">
        <f t="shared" ref="I31" si="20">(F31+G31+H31)/3*0.38*1.73</f>
        <v>66.178266666666673</v>
      </c>
      <c r="J31" s="17">
        <f t="shared" ref="J31" si="21">I31/D31*100</f>
        <v>41.36141666666667</v>
      </c>
    </row>
    <row r="32" spans="2:10" s="1" customFormat="1" x14ac:dyDescent="0.25">
      <c r="B32" s="18">
        <v>26</v>
      </c>
      <c r="C32" s="19" t="s">
        <v>77</v>
      </c>
      <c r="D32" s="20">
        <v>250</v>
      </c>
      <c r="E32" s="28" t="s">
        <v>63</v>
      </c>
      <c r="F32" s="18">
        <v>91</v>
      </c>
      <c r="G32" s="18">
        <v>84</v>
      </c>
      <c r="H32" s="18">
        <v>82</v>
      </c>
      <c r="I32" s="16">
        <f t="shared" ref="I32" si="22">(F32+G32+H32)/3*0.38*1.73</f>
        <v>56.317266666666669</v>
      </c>
      <c r="J32" s="17">
        <f t="shared" ref="J32" si="23">I32/D32*100</f>
        <v>22.526906666666669</v>
      </c>
    </row>
    <row r="33" spans="2:10" ht="30" x14ac:dyDescent="0.25">
      <c r="B33" s="18">
        <v>27</v>
      </c>
      <c r="C33" s="19" t="s">
        <v>26</v>
      </c>
      <c r="D33" s="20">
        <v>63</v>
      </c>
      <c r="E33" s="27" t="s">
        <v>79</v>
      </c>
      <c r="F33" s="15">
        <v>0</v>
      </c>
      <c r="G33" s="15">
        <v>0</v>
      </c>
      <c r="H33" s="15">
        <v>0</v>
      </c>
      <c r="I33" s="16">
        <f t="shared" ref="I33:I35" si="24">(F33+G33+H33)/3*0.38*1.73</f>
        <v>0</v>
      </c>
      <c r="J33" s="17">
        <f t="shared" ref="J33:J34" si="25">I33/D33*100</f>
        <v>0</v>
      </c>
    </row>
    <row r="34" spans="2:10" x14ac:dyDescent="0.25">
      <c r="B34" s="18">
        <v>28</v>
      </c>
      <c r="C34" s="19" t="s">
        <v>90</v>
      </c>
      <c r="D34" s="20">
        <v>250</v>
      </c>
      <c r="E34" s="27" t="s">
        <v>68</v>
      </c>
      <c r="F34" s="15">
        <v>70</v>
      </c>
      <c r="G34" s="15">
        <v>75</v>
      </c>
      <c r="H34" s="15">
        <v>70</v>
      </c>
      <c r="I34" s="16">
        <f t="shared" si="24"/>
        <v>47.113666666666667</v>
      </c>
      <c r="J34" s="17">
        <f t="shared" si="25"/>
        <v>18.845466666666667</v>
      </c>
    </row>
    <row r="35" spans="2:10" s="1" customFormat="1" x14ac:dyDescent="0.25">
      <c r="B35" s="18">
        <v>29</v>
      </c>
      <c r="C35" s="19" t="s">
        <v>91</v>
      </c>
      <c r="D35" s="20">
        <v>250</v>
      </c>
      <c r="E35" s="27" t="s">
        <v>76</v>
      </c>
      <c r="F35" s="21">
        <v>0</v>
      </c>
      <c r="G35" s="21">
        <v>0</v>
      </c>
      <c r="H35" s="21">
        <v>0</v>
      </c>
      <c r="I35" s="16">
        <f t="shared" si="24"/>
        <v>0</v>
      </c>
      <c r="J35" s="22">
        <f t="shared" ref="J35:J37" si="26">I35/D35*100</f>
        <v>0</v>
      </c>
    </row>
    <row r="36" spans="2:10" s="1" customFormat="1" ht="30" x14ac:dyDescent="0.25">
      <c r="B36" s="18">
        <v>30</v>
      </c>
      <c r="C36" s="19" t="s">
        <v>89</v>
      </c>
      <c r="D36" s="20">
        <v>400</v>
      </c>
      <c r="E36" s="27" t="s">
        <v>64</v>
      </c>
      <c r="F36" s="15">
        <v>142</v>
      </c>
      <c r="G36" s="15">
        <v>140</v>
      </c>
      <c r="H36" s="15">
        <v>150</v>
      </c>
      <c r="I36" s="16">
        <f t="shared" ref="I36:I37" si="27">(F36+G36+H36)/3*0.38*1.73</f>
        <v>94.665599999999998</v>
      </c>
      <c r="J36" s="17">
        <f t="shared" si="26"/>
        <v>23.666399999999999</v>
      </c>
    </row>
    <row r="37" spans="2:10" s="1" customFormat="1" x14ac:dyDescent="0.25">
      <c r="B37" s="18">
        <v>31</v>
      </c>
      <c r="C37" s="19" t="s">
        <v>93</v>
      </c>
      <c r="D37" s="20">
        <v>160</v>
      </c>
      <c r="E37" s="27" t="s">
        <v>66</v>
      </c>
      <c r="F37" s="15">
        <v>92</v>
      </c>
      <c r="G37" s="15">
        <v>85</v>
      </c>
      <c r="H37" s="15">
        <v>90</v>
      </c>
      <c r="I37" s="16">
        <f t="shared" si="27"/>
        <v>58.508600000000001</v>
      </c>
      <c r="J37" s="17">
        <f t="shared" si="26"/>
        <v>36.567875000000001</v>
      </c>
    </row>
    <row r="38" spans="2:10" x14ac:dyDescent="0.25">
      <c r="B38" s="15">
        <v>32</v>
      </c>
      <c r="C38" s="23" t="s">
        <v>49</v>
      </c>
      <c r="D38" s="15">
        <v>400</v>
      </c>
      <c r="E38" s="27" t="s">
        <v>50</v>
      </c>
      <c r="F38" s="15">
        <v>40</v>
      </c>
      <c r="G38" s="15">
        <v>35</v>
      </c>
      <c r="H38" s="15">
        <v>50</v>
      </c>
      <c r="I38" s="24">
        <f>(F38+G38+H38)/3*0.38*1.73</f>
        <v>27.391666666666666</v>
      </c>
      <c r="J38" s="22">
        <f>I38/D38*100</f>
        <v>6.8479166666666664</v>
      </c>
    </row>
    <row r="39" spans="2:10" x14ac:dyDescent="0.25">
      <c r="B39" s="15">
        <v>33</v>
      </c>
      <c r="C39" s="23" t="s">
        <v>51</v>
      </c>
      <c r="D39" s="15">
        <v>63</v>
      </c>
      <c r="E39" s="27" t="s">
        <v>52</v>
      </c>
      <c r="F39" s="15">
        <v>65</v>
      </c>
      <c r="G39" s="15">
        <v>75</v>
      </c>
      <c r="H39" s="15">
        <v>80</v>
      </c>
      <c r="I39" s="24">
        <f>(F39+G39+H39)/3*0.38*1.73</f>
        <v>48.209333333333326</v>
      </c>
      <c r="J39" s="22">
        <f>I39/D39*100</f>
        <v>76.522751322751319</v>
      </c>
    </row>
    <row r="40" spans="2:10" x14ac:dyDescent="0.25">
      <c r="B40" s="15">
        <v>34</v>
      </c>
      <c r="C40" s="23" t="s">
        <v>46</v>
      </c>
      <c r="D40" s="15">
        <v>250</v>
      </c>
      <c r="E40" s="27" t="s">
        <v>47</v>
      </c>
      <c r="F40" s="15">
        <v>55</v>
      </c>
      <c r="G40" s="15">
        <v>65</v>
      </c>
      <c r="H40" s="15">
        <v>58</v>
      </c>
      <c r="I40" s="24">
        <f>(F40+G40+H40)/3*0.38*1.73</f>
        <v>39.005733333333332</v>
      </c>
      <c r="J40" s="22">
        <f>I40/D40*100</f>
        <v>15.602293333333334</v>
      </c>
    </row>
    <row r="41" spans="2:10" x14ac:dyDescent="0.25">
      <c r="B41" s="15">
        <v>35</v>
      </c>
      <c r="C41" s="25" t="s">
        <v>69</v>
      </c>
      <c r="D41" s="15">
        <v>400</v>
      </c>
      <c r="E41" s="27" t="s">
        <v>66</v>
      </c>
      <c r="F41" s="15">
        <v>98</v>
      </c>
      <c r="G41" s="15">
        <v>85</v>
      </c>
      <c r="H41" s="15">
        <v>95</v>
      </c>
      <c r="I41" s="24">
        <f t="shared" ref="I41:I50" si="28">(F41+G41+H41)/3*0.38*1.73</f>
        <v>60.919066666666673</v>
      </c>
      <c r="J41" s="22">
        <f t="shared" ref="J41:J50" si="29">I41/D41*100</f>
        <v>15.22976666666667</v>
      </c>
    </row>
    <row r="42" spans="2:10" x14ac:dyDescent="0.25">
      <c r="B42" s="15">
        <v>36</v>
      </c>
      <c r="C42" s="23" t="s">
        <v>70</v>
      </c>
      <c r="D42" s="15">
        <v>40</v>
      </c>
      <c r="E42" s="27" t="s">
        <v>66</v>
      </c>
      <c r="F42" s="15">
        <v>5</v>
      </c>
      <c r="G42" s="15">
        <v>0</v>
      </c>
      <c r="H42" s="15">
        <v>0</v>
      </c>
      <c r="I42" s="24">
        <f t="shared" si="28"/>
        <v>1.0956666666666668</v>
      </c>
      <c r="J42" s="22">
        <f t="shared" si="29"/>
        <v>2.7391666666666667</v>
      </c>
    </row>
    <row r="43" spans="2:10" ht="30" x14ac:dyDescent="0.25">
      <c r="B43" s="15">
        <v>37</v>
      </c>
      <c r="C43" s="23" t="s">
        <v>33</v>
      </c>
      <c r="D43" s="15">
        <v>160</v>
      </c>
      <c r="E43" s="27" t="s">
        <v>34</v>
      </c>
      <c r="F43" s="15">
        <v>63</v>
      </c>
      <c r="G43" s="15">
        <v>65</v>
      </c>
      <c r="H43" s="15">
        <v>71</v>
      </c>
      <c r="I43" s="24">
        <f t="shared" si="28"/>
        <v>43.607533333333329</v>
      </c>
      <c r="J43" s="22">
        <f t="shared" si="29"/>
        <v>27.254708333333333</v>
      </c>
    </row>
    <row r="44" spans="2:10" ht="30" x14ac:dyDescent="0.25">
      <c r="B44" s="15">
        <v>38</v>
      </c>
      <c r="C44" s="23" t="s">
        <v>71</v>
      </c>
      <c r="D44" s="15">
        <v>250</v>
      </c>
      <c r="E44" s="27" t="s">
        <v>72</v>
      </c>
      <c r="F44" s="26">
        <v>122</v>
      </c>
      <c r="G44" s="26">
        <v>118</v>
      </c>
      <c r="H44" s="26">
        <v>125</v>
      </c>
      <c r="I44" s="24">
        <f t="shared" si="28"/>
        <v>79.983666666666664</v>
      </c>
      <c r="J44" s="22">
        <f t="shared" si="29"/>
        <v>31.993466666666663</v>
      </c>
    </row>
    <row r="45" spans="2:10" x14ac:dyDescent="0.25">
      <c r="B45" s="15">
        <v>39</v>
      </c>
      <c r="C45" s="23" t="s">
        <v>78</v>
      </c>
      <c r="D45" s="15">
        <v>400</v>
      </c>
      <c r="E45" s="27" t="s">
        <v>73</v>
      </c>
      <c r="F45" s="26">
        <v>110</v>
      </c>
      <c r="G45" s="26">
        <v>100</v>
      </c>
      <c r="H45" s="26">
        <v>115</v>
      </c>
      <c r="I45" s="24">
        <f t="shared" si="28"/>
        <v>71.218333333333334</v>
      </c>
      <c r="J45" s="22">
        <f t="shared" si="29"/>
        <v>17.804583333333333</v>
      </c>
    </row>
    <row r="46" spans="2:10" x14ac:dyDescent="0.25">
      <c r="B46" s="15">
        <v>40</v>
      </c>
      <c r="C46" s="23" t="s">
        <v>74</v>
      </c>
      <c r="D46" s="15">
        <v>400</v>
      </c>
      <c r="E46" s="27" t="s">
        <v>75</v>
      </c>
      <c r="F46" s="26">
        <v>88</v>
      </c>
      <c r="G46" s="26">
        <v>95</v>
      </c>
      <c r="H46" s="26">
        <v>100</v>
      </c>
      <c r="I46" s="24">
        <f t="shared" si="28"/>
        <v>62.014733333333325</v>
      </c>
      <c r="J46" s="22">
        <f t="shared" si="29"/>
        <v>15.503683333333331</v>
      </c>
    </row>
    <row r="47" spans="2:10" x14ac:dyDescent="0.25">
      <c r="B47" s="15">
        <v>41</v>
      </c>
      <c r="C47" s="23" t="s">
        <v>83</v>
      </c>
      <c r="D47" s="15">
        <v>400</v>
      </c>
      <c r="E47" s="27" t="s">
        <v>47</v>
      </c>
      <c r="F47" s="26">
        <v>4</v>
      </c>
      <c r="G47" s="26">
        <v>5</v>
      </c>
      <c r="H47" s="26">
        <v>2</v>
      </c>
      <c r="I47" s="24">
        <f t="shared" si="28"/>
        <v>2.4104666666666668</v>
      </c>
      <c r="J47" s="22">
        <f t="shared" si="29"/>
        <v>0.60261666666666669</v>
      </c>
    </row>
    <row r="48" spans="2:10" x14ac:dyDescent="0.25">
      <c r="B48" s="15">
        <v>42</v>
      </c>
      <c r="C48" s="23" t="s">
        <v>84</v>
      </c>
      <c r="D48" s="15">
        <v>40</v>
      </c>
      <c r="E48" s="27" t="s">
        <v>85</v>
      </c>
      <c r="F48" s="26">
        <v>10</v>
      </c>
      <c r="G48" s="26">
        <v>12</v>
      </c>
      <c r="H48" s="26">
        <v>10</v>
      </c>
      <c r="I48" s="24">
        <f t="shared" si="28"/>
        <v>7.0122666666666653</v>
      </c>
      <c r="J48" s="22">
        <f t="shared" si="29"/>
        <v>17.530666666666665</v>
      </c>
    </row>
    <row r="49" spans="2:10" x14ac:dyDescent="0.25">
      <c r="B49" s="15">
        <v>43</v>
      </c>
      <c r="C49" s="23" t="s">
        <v>86</v>
      </c>
      <c r="D49" s="15">
        <v>100</v>
      </c>
      <c r="E49" s="27" t="s">
        <v>88</v>
      </c>
      <c r="F49" s="26">
        <v>52</v>
      </c>
      <c r="G49" s="26">
        <v>50</v>
      </c>
      <c r="H49" s="26">
        <v>64</v>
      </c>
      <c r="I49" s="24">
        <f t="shared" si="28"/>
        <v>36.376133333333335</v>
      </c>
      <c r="J49" s="22">
        <f t="shared" si="29"/>
        <v>36.376133333333335</v>
      </c>
    </row>
    <row r="50" spans="2:10" x14ac:dyDescent="0.25">
      <c r="B50" s="15">
        <v>44</v>
      </c>
      <c r="C50" s="23" t="s">
        <v>87</v>
      </c>
      <c r="D50" s="15">
        <v>400</v>
      </c>
      <c r="E50" s="27" t="s">
        <v>88</v>
      </c>
      <c r="F50" s="26">
        <v>100</v>
      </c>
      <c r="G50" s="26">
        <v>128</v>
      </c>
      <c r="H50" s="26">
        <v>90</v>
      </c>
      <c r="I50" s="24">
        <f t="shared" si="28"/>
        <v>69.684399999999997</v>
      </c>
      <c r="J50" s="22">
        <f t="shared" si="29"/>
        <v>17.421099999999999</v>
      </c>
    </row>
    <row r="51" spans="2:10" x14ac:dyDescent="0.25">
      <c r="B51" s="29"/>
      <c r="C51" s="30"/>
      <c r="D51" s="29"/>
      <c r="E51" s="31"/>
      <c r="F51" s="32"/>
      <c r="G51" s="32"/>
      <c r="H51" s="32"/>
      <c r="I51" s="33"/>
      <c r="J51" s="34"/>
    </row>
    <row r="52" spans="2:10" x14ac:dyDescent="0.25">
      <c r="B52" s="29"/>
      <c r="C52" s="30"/>
      <c r="D52" s="29"/>
      <c r="E52" s="31"/>
      <c r="F52" s="32"/>
      <c r="G52" s="32"/>
      <c r="H52" s="32"/>
      <c r="I52" s="33"/>
      <c r="J52" s="34"/>
    </row>
    <row r="53" spans="2:10" x14ac:dyDescent="0.25">
      <c r="B53" s="29"/>
      <c r="C53" s="30"/>
      <c r="D53" s="29"/>
      <c r="E53" s="31"/>
      <c r="F53" s="32"/>
      <c r="G53" s="32"/>
      <c r="H53" s="32"/>
      <c r="I53" s="33"/>
      <c r="J53" s="34"/>
    </row>
    <row r="54" spans="2:10" x14ac:dyDescent="0.25">
      <c r="B54" s="6"/>
      <c r="C54" s="7"/>
      <c r="D54" s="6"/>
      <c r="E54" s="8"/>
      <c r="F54" s="9"/>
      <c r="G54" s="9"/>
      <c r="H54" s="9"/>
      <c r="I54" s="10"/>
      <c r="J54" s="12"/>
    </row>
  </sheetData>
  <mergeCells count="9">
    <mergeCell ref="D4:D6"/>
    <mergeCell ref="C4:C6"/>
    <mergeCell ref="B4:B6"/>
    <mergeCell ref="B2:J3"/>
    <mergeCell ref="F4:J4"/>
    <mergeCell ref="F5:H5"/>
    <mergeCell ref="I5:I6"/>
    <mergeCell ref="J5:J6"/>
    <mergeCell ref="E4:E6"/>
  </mergeCells>
  <pageMargins left="0.27559055118110237" right="0.31496062992125984" top="0.32" bottom="0.74803149606299213" header="0.31496062992125984" footer="0.31496062992125984"/>
  <pageSetup paperSize="9" scale="80" orientation="portrait" r:id="rId1"/>
  <headerFooter>
    <oddHeader>&amp;C&amp;14Кинель-2 нагрузки за 4-квартал 2025 г.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2021-02-01T12:11:49Z</cp:lastPrinted>
  <dcterms:created xsi:type="dcterms:W3CDTF">2012-08-20T11:12:04Z</dcterms:created>
  <dcterms:modified xsi:type="dcterms:W3CDTF">2025-12-23T12:19:35Z</dcterms:modified>
</cp:coreProperties>
</file>